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25" tabRatio="729" activeTab="0"/>
  </bookViews>
  <sheets>
    <sheet name="Danh muc" sheetId="1" r:id="rId1"/>
    <sheet name="00000000" sheetId="2" state="veryHidden" r:id="rId2"/>
    <sheet name="10000000" sheetId="3" state="veryHidden" r:id="rId3"/>
  </sheets>
  <definedNames>
    <definedName name="_xlnm.Print_Area" localSheetId="0">'Danh muc'!$A$1:$I$31</definedName>
    <definedName name="_xlnm.Print_Titles" localSheetId="0">'Danh muc'!$2:$2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<sst xmlns="http://schemas.openxmlformats.org/spreadsheetml/2006/main" count="132" uniqueCount="94">
  <si>
    <t>TT</t>
  </si>
  <si>
    <t>Xã, phường, 
thị trấn</t>
  </si>
  <si>
    <t>Tên dự án</t>
  </si>
  <si>
    <t>I</t>
  </si>
  <si>
    <t>II</t>
  </si>
  <si>
    <t>III</t>
  </si>
  <si>
    <t>Chủ đầu tư</t>
  </si>
  <si>
    <t>IV</t>
  </si>
  <si>
    <t>Huyện Thoại Sơn</t>
  </si>
  <si>
    <t>Huyện Chợ Mới</t>
  </si>
  <si>
    <t>V</t>
  </si>
  <si>
    <t>Huyện Tri Tôn</t>
  </si>
  <si>
    <t>Núi Tô</t>
  </si>
  <si>
    <t>VI</t>
  </si>
  <si>
    <t>Huyện Châu Thành</t>
  </si>
  <si>
    <t>VII</t>
  </si>
  <si>
    <t>Huyện Châu Phú</t>
  </si>
  <si>
    <t>UBND huyện Châu Phú</t>
  </si>
  <si>
    <t>Diện tích thu hồi đất (m2)</t>
  </si>
  <si>
    <t>Diện tích sử dụng đất trồng lúa (m2)</t>
  </si>
  <si>
    <t>Nguyên nhân hủy bỏ</t>
  </si>
  <si>
    <t>Ghi chú</t>
  </si>
  <si>
    <t>VIII</t>
  </si>
  <si>
    <t>Chấm dứt quyết định chủ trương đầu tư do chủ đầu tư không tạo được quỹ đất</t>
  </si>
  <si>
    <t>IX</t>
  </si>
  <si>
    <t>Thành phố Châu Đốc</t>
  </si>
  <si>
    <t>Thành phố Long Xuyên</t>
  </si>
  <si>
    <t>UBND thành phố Long Xuyên</t>
  </si>
  <si>
    <t>Mỹ Hòa</t>
  </si>
  <si>
    <t>Hủy bỏ và đăng ký trở lại năm 2022</t>
  </si>
  <si>
    <t>Hủy bỏ luôn</t>
  </si>
  <si>
    <t xml:space="preserve"> </t>
  </si>
  <si>
    <t>Công ty Điện lực An Giang</t>
  </si>
  <si>
    <t>San lấp rạch Gừa</t>
  </si>
  <si>
    <t>Mỹ Quý</t>
  </si>
  <si>
    <t>San lấp rạch Bà Ngọ</t>
  </si>
  <si>
    <t>Nâng cấp mở rộng đường Ngô Văn Sở</t>
  </si>
  <si>
    <t>Đông Xuyên</t>
  </si>
  <si>
    <t>Mở rộng đường Nguyễn Gia Thiều</t>
  </si>
  <si>
    <t>Lộ ra tuyến 475, 477 Long Xuyên 2</t>
  </si>
  <si>
    <t>Lộ ra tuyến 472, 474, 476, 478 Châu Đốc</t>
  </si>
  <si>
    <t>Vĩnh Mỹ, Châu Phú A và Vĩnh Châu</t>
  </si>
  <si>
    <t>Huyện Phú Tân</t>
  </si>
  <si>
    <t>Khu đô thị mới thị trấn Phú Mỹ</t>
  </si>
  <si>
    <t>Phú Mỹ</t>
  </si>
  <si>
    <t>Hệ thống thủy lợi phục vụ chuyển đổi cây trồng vùng ấp Phú Hiệp</t>
  </si>
  <si>
    <t>UBND huyện Phú Tân</t>
  </si>
  <si>
    <t>Chợ Vàm</t>
  </si>
  <si>
    <t>Nhà máy chế biến lương thực Hòa An 1</t>
  </si>
  <si>
    <t>Công ty TNHH Lương Thực Gạo Việt</t>
  </si>
  <si>
    <t>Hòa An</t>
  </si>
  <si>
    <t>Nâng cấp tuyến đường ấp chiến lược</t>
  </si>
  <si>
    <t>Ban Quản lý dự án đầu tư và xây dựng khu vực huyện Chợ Mới</t>
  </si>
  <si>
    <t>Kiến Thành</t>
  </si>
  <si>
    <t>Trạm 110kV KCN Hòa Bình và đường dây đấu nối</t>
  </si>
  <si>
    <t>Tổng Công ty Điện lực miền Nam</t>
  </si>
  <si>
    <t>Hòa Bình</t>
  </si>
  <si>
    <t>Cửa hàng xăng dầu Phố Thị</t>
  </si>
  <si>
    <t>Công ty TNHH Thương mại dịch vụ Phố Thị 365</t>
  </si>
  <si>
    <t>Huyện Tịnh Biên</t>
  </si>
  <si>
    <t>Đường tuần tra biên giới tỉnh An Giang (2014-2016)</t>
  </si>
  <si>
    <t>Bộ Tư lệnh Quân khu 9</t>
  </si>
  <si>
    <t>An Nông, 
Tịnh Biên</t>
  </si>
  <si>
    <t>Khu tái định cư Đường tỉnh 945</t>
  </si>
  <si>
    <t>Đào Hữu Cảnh</t>
  </si>
  <si>
    <t>Xây dựng cơ sở hạ tầng và khu dân cư chợ kênh H</t>
  </si>
  <si>
    <t>DNTN Hoàng Nguyên</t>
  </si>
  <si>
    <t>Định Thành</t>
  </si>
  <si>
    <t>Khu dân cư và chợ Hòa Bình Thạnh</t>
  </si>
  <si>
    <t>Công ty TNHH Xây dựng - thương mại - lắp đặt thiết bị an toàn 114</t>
  </si>
  <si>
    <t>Hòa Bình Thạnh</t>
  </si>
  <si>
    <t>Đang lập thủ tục điều chỉnh sang vị trí khác do khó khăn trong công tác tạo quỹ đất</t>
  </si>
  <si>
    <t>Điều chỉnh chủ trương đầu tư sang vị trí khác do chủ đầu tư không tạo được quỹ đất</t>
  </si>
  <si>
    <t>Công ty Cổ phần Đầu tư phát triển bất động sản TNR Holdings Việt Nam</t>
  </si>
  <si>
    <t>Quy mô 
dự án
(m2)</t>
  </si>
  <si>
    <t>Đã hết thời hạn hiệu lực 03 năm nhưng chưa hoàn thành công tác tạo quỹ đất (tiến độ: đang lập phương án bồi thường trình cơ quan có thẩm quyền phê duyệt).</t>
  </si>
  <si>
    <t>Đã hết thời hạn hiệu lực 03 năm nhưng chưa hoàn thành công tác tạo quỹ đất (tiến độ: đang khảo sát giá đất bồi thường để lập phương án bồi thường trình cơ quan có thẩm quyền phê duyệt).</t>
  </si>
  <si>
    <t>Đã hết thời hạn hiệu lực 03 năm nhưng chưa hoàn thành công tác tạo quỹ đất (tiến độ: đã tạo quỹ đất được 80%, phần còn lại đang tiếp tục thỏa thuận với hộ dân)</t>
  </si>
  <si>
    <t>Đã hết thời hạn hiệu lực 03 năm nhưng chưa hoàn thành công tác tạo quỹ đất (tiến độ: đang tổ chức đo đạc lập bản đồ thu hồi đất)</t>
  </si>
  <si>
    <t>Đã hết thời hạn hiệu lực 03 năm nhưng chưa hoàn thành công tác tạo quỹ đất (tiến độ: đang trình phê duyệt giá đất bồi thường để lập phương án bồi thường trình cơ quan có thẩm quyền phê duyệt).</t>
  </si>
  <si>
    <t>Đã hết thời hạn hiệu lực 03 năm nhưng chưa hoàn thành công tác tạo quỹ đất (tiến độ: đã được UBND tỉnh phê duyệt giá đất bồi thường tại Quyết định số 482/QĐ-UBND ngày 09/3/2021 và đang lập phương án bồi thường trình cơ quan có thẩm quyền phê duyệt).</t>
  </si>
  <si>
    <t>Đã hết thời hạn hiệu lực 03 năm nhưng chưa hoàn thành công tác tạo quỹ đất (tiến độ: đã được UBND tỉnh phê duyệt giá đất bồi thường tại Quyết định số 845/QĐ-UBND ngày 28/4/2022 và đang lập phương án bồi thường trình cơ quan có thẩm quyền phê duyệt)</t>
  </si>
  <si>
    <t>Đã hết thời hạn hiệu lực 03 năm nhưng chưa hoàn thành công tác tạo quỹ đất (tiến độ: đã tạo quỹ đất được 10.169,2 m2, phần còn lại đang tiếp tục thỏa thuận với hộ dân)</t>
  </si>
  <si>
    <t>Chấm dứt quyết định chủ trương đầu tư do không còn nhu cầu đầu tư dự án</t>
  </si>
  <si>
    <t>Đã hết thời hạn hiệu lực 03 năm nhưng chưa hoàn thành công tác tạo quỹ đất do điều chỉnh thiết kế (tiến độ: đang tổ chức đo đạc lập bản đồ thu hồi đất)</t>
  </si>
  <si>
    <t>Tổng cộng: 19 dự án</t>
  </si>
  <si>
    <t>Lạc Quới và 
Vĩnh Gia</t>
  </si>
  <si>
    <t>Khu đô thị thị trấn An Châu 1</t>
  </si>
  <si>
    <t>Công ty Cổ phần May - Diêm Sài Gòn</t>
  </si>
  <si>
    <t>An Châu</t>
  </si>
  <si>
    <t>Đã hết thời hạn hiệu lực 03 năm nhưng chưa hoàn thành công tác tạo quỹ đất (tiến độ: đã tạo quỹ đất được 4,6 ha trong tổng số 9,6 ha, phần còn lại đang tiếp tục thỏa thuận với hộ dân)</t>
  </si>
  <si>
    <t>Đường dây 110kV Long Xuyên 2 - An Châu - Cái Dầu</t>
  </si>
  <si>
    <t>An Châu, Hòa Bình Thạnh, Bình Hòa và An Hòa</t>
  </si>
  <si>
    <r>
      <t xml:space="preserve">DANH MỤC
Dự án có thu hồi đất và sử dụng đất trồng lúa năm 2019 đã được Hội đồng nhân dân tỉnh 
thông qua tại Nghị quyết số 02/2019/NQ-HĐND ngày 12/7/2019 bị hủy bỏ
</t>
    </r>
    <r>
      <rPr>
        <i/>
        <sz val="20"/>
        <rFont val="Times New Roman"/>
        <family val="1"/>
      </rPr>
      <t>(Ban hành kèm theo Tờ trình số 307/TTr-UBND ngày 19/5/2022 của Ủy ban nhân dân tỉnh An Giang)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</si>
</sst>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;[Red]0.00"/>
    <numFmt numFmtId="174" formatCode="#,##0.000"/>
    <numFmt numFmtId="175" formatCode="0_);\(0\)"/>
    <numFmt numFmtId="176" formatCode="_(* #,##0_);_(* \(#,##0\);_(* &quot;-&quot;??_);_(@_)"/>
    <numFmt numFmtId="177" formatCode="#,##0.0"/>
    <numFmt numFmtId="178" formatCode="#,##0.0000"/>
    <numFmt numFmtId="179" formatCode="#,##0_ ;\-#,##0\ "/>
    <numFmt numFmtId="180" formatCode="#,##0\ _₫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  <numFmt numFmtId="186" formatCode="#,##0;[Red]#,##0"/>
    <numFmt numFmtId="187" formatCode="[$-42A]dd\ mmmm\ yyyy"/>
  </numFmts>
  <fonts count="51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name val="Cambria"/>
      <family val="1"/>
    </font>
    <font>
      <sz val="15"/>
      <name val="Cambria"/>
      <family val="1"/>
    </font>
    <font>
      <sz val="14"/>
      <name val="Cambria"/>
      <family val="1"/>
    </font>
    <font>
      <b/>
      <sz val="15"/>
      <color indexed="30"/>
      <name val="Cambria"/>
      <family val="1"/>
    </font>
    <font>
      <sz val="15"/>
      <color indexed="30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sz val="16"/>
      <color indexed="30"/>
      <name val="Cambria"/>
      <family val="1"/>
    </font>
    <font>
      <b/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70C0"/>
      <name val="Cambria"/>
      <family val="1"/>
    </font>
    <font>
      <sz val="15"/>
      <color rgb="FF0070C0"/>
      <name val="Cambria"/>
      <family val="1"/>
    </font>
    <font>
      <b/>
      <sz val="16"/>
      <color rgb="FF0070C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8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44" fillId="26" borderId="10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quotePrefix="1">
      <alignment horizontal="center" vertical="center" wrapText="1"/>
    </xf>
    <xf numFmtId="177" fontId="22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 quotePrefix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12" xfId="0" applyFont="1" applyFill="1" applyBorder="1" applyAlignment="1">
      <alignment horizontal="justify" vertical="center"/>
    </xf>
    <xf numFmtId="177" fontId="23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horizontal="justify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justify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7" fontId="27" fillId="0" borderId="12" xfId="0" applyNumberFormat="1" applyFont="1" applyFill="1" applyBorder="1" applyAlignment="1">
      <alignment horizontal="justify" vertical="center" wrapText="1"/>
    </xf>
    <xf numFmtId="177" fontId="22" fillId="0" borderId="12" xfId="0" applyNumberFormat="1" applyFont="1" applyFill="1" applyBorder="1" applyAlignment="1">
      <alignment horizontal="right" vertical="center"/>
    </xf>
    <xf numFmtId="177" fontId="23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177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 wrapText="1"/>
    </xf>
    <xf numFmtId="177" fontId="28" fillId="0" borderId="12" xfId="0" applyNumberFormat="1" applyFont="1" applyFill="1" applyBorder="1" applyAlignment="1">
      <alignment horizontal="right" vertical="center" wrapText="1"/>
    </xf>
    <xf numFmtId="177" fontId="24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</cellXfs>
  <cellStyles count="58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60" zoomScaleNormal="60" zoomScaleSheetLayoutView="30" zoomScalePageLayoutView="40" workbookViewId="0" topLeftCell="A1">
      <selection activeCell="A1" sqref="A1:I1"/>
    </sheetView>
  </sheetViews>
  <sheetFormatPr defaultColWidth="8.8515625" defaultRowHeight="12.75"/>
  <cols>
    <col min="1" max="1" width="7.140625" style="18" customWidth="1"/>
    <col min="2" max="2" width="51.7109375" style="19" customWidth="1"/>
    <col min="3" max="3" width="39.140625" style="19" customWidth="1"/>
    <col min="4" max="4" width="22.7109375" style="18" customWidth="1"/>
    <col min="5" max="5" width="18.140625" style="33" customWidth="1"/>
    <col min="6" max="6" width="22.421875" style="18" customWidth="1"/>
    <col min="7" max="7" width="25.140625" style="18" customWidth="1"/>
    <col min="8" max="8" width="47.00390625" style="19" customWidth="1"/>
    <col min="9" max="9" width="24.28125" style="18" customWidth="1"/>
    <col min="10" max="16384" width="8.8515625" style="9" customWidth="1"/>
  </cols>
  <sheetData>
    <row r="1" spans="1:9" ht="114.75" customHeight="1">
      <c r="A1" s="34" t="s">
        <v>93</v>
      </c>
      <c r="B1" s="34"/>
      <c r="C1" s="34"/>
      <c r="D1" s="34"/>
      <c r="E1" s="34"/>
      <c r="F1" s="34"/>
      <c r="G1" s="34"/>
      <c r="H1" s="34"/>
      <c r="I1" s="34"/>
    </row>
    <row r="2" spans="1:9" s="10" customFormat="1" ht="71.25" customHeight="1">
      <c r="A2" s="5" t="s">
        <v>0</v>
      </c>
      <c r="B2" s="4" t="s">
        <v>2</v>
      </c>
      <c r="C2" s="4" t="s">
        <v>6</v>
      </c>
      <c r="D2" s="4" t="s">
        <v>1</v>
      </c>
      <c r="E2" s="31" t="s">
        <v>74</v>
      </c>
      <c r="F2" s="4" t="s">
        <v>18</v>
      </c>
      <c r="G2" s="4" t="s">
        <v>19</v>
      </c>
      <c r="H2" s="4" t="s">
        <v>20</v>
      </c>
      <c r="I2" s="4" t="s">
        <v>21</v>
      </c>
    </row>
    <row r="3" spans="1:9" s="10" customFormat="1" ht="44.25" customHeight="1">
      <c r="A3" s="5" t="s">
        <v>3</v>
      </c>
      <c r="B3" s="16" t="s">
        <v>26</v>
      </c>
      <c r="C3" s="12"/>
      <c r="D3" s="8"/>
      <c r="E3" s="6">
        <f>SUM(E4:E8)</f>
        <v>21036</v>
      </c>
      <c r="F3" s="6">
        <f>SUM(F4:F8)</f>
        <v>3355</v>
      </c>
      <c r="G3" s="6">
        <f>SUM(G4:G8)</f>
        <v>0</v>
      </c>
      <c r="H3" s="12"/>
      <c r="I3" s="14"/>
    </row>
    <row r="4" spans="1:9" s="20" customFormat="1" ht="66.75" customHeight="1">
      <c r="A4" s="7">
        <v>1</v>
      </c>
      <c r="B4" s="12" t="s">
        <v>33</v>
      </c>
      <c r="C4" s="12" t="s">
        <v>27</v>
      </c>
      <c r="D4" s="8" t="s">
        <v>34</v>
      </c>
      <c r="E4" s="13">
        <v>10495</v>
      </c>
      <c r="F4" s="13">
        <v>725</v>
      </c>
      <c r="G4" s="13">
        <v>0</v>
      </c>
      <c r="H4" s="23" t="s">
        <v>71</v>
      </c>
      <c r="I4" s="14" t="s">
        <v>30</v>
      </c>
    </row>
    <row r="5" spans="1:9" s="20" customFormat="1" ht="70.5" customHeight="1">
      <c r="A5" s="7">
        <v>2</v>
      </c>
      <c r="B5" s="12" t="s">
        <v>35</v>
      </c>
      <c r="C5" s="12" t="s">
        <v>27</v>
      </c>
      <c r="D5" s="8" t="s">
        <v>34</v>
      </c>
      <c r="E5" s="25">
        <v>7554</v>
      </c>
      <c r="F5" s="13">
        <v>1048</v>
      </c>
      <c r="G5" s="13">
        <v>0</v>
      </c>
      <c r="H5" s="23" t="s">
        <v>83</v>
      </c>
      <c r="I5" s="14" t="s">
        <v>30</v>
      </c>
    </row>
    <row r="6" spans="1:9" s="20" customFormat="1" ht="108" customHeight="1">
      <c r="A6" s="7">
        <v>3</v>
      </c>
      <c r="B6" s="12" t="s">
        <v>36</v>
      </c>
      <c r="C6" s="12" t="s">
        <v>27</v>
      </c>
      <c r="D6" s="8" t="s">
        <v>37</v>
      </c>
      <c r="E6" s="25">
        <v>875</v>
      </c>
      <c r="F6" s="13">
        <v>572</v>
      </c>
      <c r="G6" s="13">
        <v>0</v>
      </c>
      <c r="H6" s="23" t="s">
        <v>75</v>
      </c>
      <c r="I6" s="8" t="s">
        <v>29</v>
      </c>
    </row>
    <row r="7" spans="1:9" s="20" customFormat="1" ht="142.5" customHeight="1">
      <c r="A7" s="7">
        <v>4</v>
      </c>
      <c r="B7" s="12" t="s">
        <v>38</v>
      </c>
      <c r="C7" s="12" t="s">
        <v>27</v>
      </c>
      <c r="D7" s="8" t="s">
        <v>34</v>
      </c>
      <c r="E7" s="25">
        <v>1820</v>
      </c>
      <c r="F7" s="13">
        <v>718</v>
      </c>
      <c r="G7" s="13">
        <v>0</v>
      </c>
      <c r="H7" s="23" t="s">
        <v>79</v>
      </c>
      <c r="I7" s="8" t="s">
        <v>29</v>
      </c>
    </row>
    <row r="8" spans="1:9" s="20" customFormat="1" ht="169.5" customHeight="1">
      <c r="A8" s="7">
        <v>5</v>
      </c>
      <c r="B8" s="12" t="s">
        <v>39</v>
      </c>
      <c r="C8" s="12" t="s">
        <v>32</v>
      </c>
      <c r="D8" s="8" t="s">
        <v>28</v>
      </c>
      <c r="E8" s="25">
        <v>292</v>
      </c>
      <c r="F8" s="13">
        <v>292</v>
      </c>
      <c r="G8" s="13">
        <v>0</v>
      </c>
      <c r="H8" s="23" t="s">
        <v>80</v>
      </c>
      <c r="I8" s="8" t="s">
        <v>29</v>
      </c>
    </row>
    <row r="9" spans="1:9" s="20" customFormat="1" ht="48" customHeight="1">
      <c r="A9" s="5" t="s">
        <v>4</v>
      </c>
      <c r="B9" s="16" t="s">
        <v>25</v>
      </c>
      <c r="C9" s="12"/>
      <c r="D9" s="8"/>
      <c r="E9" s="6">
        <f>E10</f>
        <v>268</v>
      </c>
      <c r="F9" s="24">
        <f>F10</f>
        <v>268</v>
      </c>
      <c r="G9" s="24">
        <f>G10</f>
        <v>0</v>
      </c>
      <c r="H9" s="23"/>
      <c r="I9" s="8"/>
    </row>
    <row r="10" spans="1:9" s="20" customFormat="1" ht="133.5" customHeight="1">
      <c r="A10" s="7">
        <v>6</v>
      </c>
      <c r="B10" s="12" t="s">
        <v>40</v>
      </c>
      <c r="C10" s="12" t="s">
        <v>32</v>
      </c>
      <c r="D10" s="8" t="s">
        <v>41</v>
      </c>
      <c r="E10" s="25">
        <v>268</v>
      </c>
      <c r="F10" s="13">
        <v>268</v>
      </c>
      <c r="G10" s="13">
        <v>0</v>
      </c>
      <c r="H10" s="23" t="s">
        <v>76</v>
      </c>
      <c r="I10" s="8" t="s">
        <v>29</v>
      </c>
    </row>
    <row r="11" spans="1:9" s="20" customFormat="1" ht="45.75" customHeight="1">
      <c r="A11" s="5" t="s">
        <v>5</v>
      </c>
      <c r="B11" s="16" t="s">
        <v>42</v>
      </c>
      <c r="C11" s="12"/>
      <c r="D11" s="8"/>
      <c r="E11" s="6">
        <f>E12+E13</f>
        <v>144000</v>
      </c>
      <c r="F11" s="6">
        <f>F12+F13</f>
        <v>5000</v>
      </c>
      <c r="G11" s="6">
        <f>G12+G13</f>
        <v>94549</v>
      </c>
      <c r="H11" s="23"/>
      <c r="I11" s="8"/>
    </row>
    <row r="12" spans="1:9" s="26" customFormat="1" ht="70.5" customHeight="1">
      <c r="A12" s="7">
        <v>7</v>
      </c>
      <c r="B12" s="12" t="s">
        <v>43</v>
      </c>
      <c r="C12" s="12" t="s">
        <v>73</v>
      </c>
      <c r="D12" s="8" t="s">
        <v>44</v>
      </c>
      <c r="E12" s="25">
        <v>108000</v>
      </c>
      <c r="F12" s="25">
        <v>0</v>
      </c>
      <c r="G12" s="25">
        <v>89549</v>
      </c>
      <c r="H12" s="23" t="s">
        <v>23</v>
      </c>
      <c r="I12" s="14" t="s">
        <v>30</v>
      </c>
    </row>
    <row r="13" spans="1:9" s="20" customFormat="1" ht="107.25" customHeight="1">
      <c r="A13" s="7">
        <v>8</v>
      </c>
      <c r="B13" s="12" t="s">
        <v>45</v>
      </c>
      <c r="C13" s="12" t="s">
        <v>46</v>
      </c>
      <c r="D13" s="8" t="s">
        <v>47</v>
      </c>
      <c r="E13" s="25">
        <v>36000</v>
      </c>
      <c r="F13" s="13">
        <v>5000</v>
      </c>
      <c r="G13" s="13">
        <v>5000</v>
      </c>
      <c r="H13" s="23" t="s">
        <v>77</v>
      </c>
      <c r="I13" s="8" t="s">
        <v>29</v>
      </c>
    </row>
    <row r="14" spans="1:9" s="11" customFormat="1" ht="51" customHeight="1">
      <c r="A14" s="5" t="s">
        <v>7</v>
      </c>
      <c r="B14" s="16" t="s">
        <v>9</v>
      </c>
      <c r="C14" s="4"/>
      <c r="D14" s="4"/>
      <c r="E14" s="6">
        <f>SUM(E15:E17)</f>
        <v>56138</v>
      </c>
      <c r="F14" s="6">
        <f>SUM(F15:F17)</f>
        <v>42437</v>
      </c>
      <c r="G14" s="6">
        <f>SUM(G15:G17)</f>
        <v>27638</v>
      </c>
      <c r="H14" s="4"/>
      <c r="I14" s="4"/>
    </row>
    <row r="15" spans="1:9" s="21" customFormat="1" ht="70.5" customHeight="1">
      <c r="A15" s="7">
        <v>9</v>
      </c>
      <c r="B15" s="12" t="s">
        <v>48</v>
      </c>
      <c r="C15" s="12" t="s">
        <v>49</v>
      </c>
      <c r="D15" s="8" t="s">
        <v>50</v>
      </c>
      <c r="E15" s="25">
        <v>13701</v>
      </c>
      <c r="F15" s="13">
        <v>0</v>
      </c>
      <c r="G15" s="13">
        <v>13701</v>
      </c>
      <c r="H15" s="23" t="s">
        <v>23</v>
      </c>
      <c r="I15" s="14" t="s">
        <v>30</v>
      </c>
    </row>
    <row r="16" spans="1:9" s="11" customFormat="1" ht="99" customHeight="1">
      <c r="A16" s="7">
        <v>10</v>
      </c>
      <c r="B16" s="12" t="s">
        <v>51</v>
      </c>
      <c r="C16" s="12" t="s">
        <v>52</v>
      </c>
      <c r="D16" s="8" t="s">
        <v>53</v>
      </c>
      <c r="E16" s="25">
        <v>34500</v>
      </c>
      <c r="F16" s="25">
        <v>34500</v>
      </c>
      <c r="G16" s="25">
        <v>6000</v>
      </c>
      <c r="H16" s="23" t="s">
        <v>78</v>
      </c>
      <c r="I16" s="8" t="s">
        <v>29</v>
      </c>
    </row>
    <row r="17" spans="1:9" s="21" customFormat="1" ht="173.25" customHeight="1">
      <c r="A17" s="7">
        <v>11</v>
      </c>
      <c r="B17" s="12" t="s">
        <v>54</v>
      </c>
      <c r="C17" s="12" t="s">
        <v>55</v>
      </c>
      <c r="D17" s="8" t="s">
        <v>56</v>
      </c>
      <c r="E17" s="13">
        <v>7937</v>
      </c>
      <c r="F17" s="13">
        <v>7937</v>
      </c>
      <c r="G17" s="13">
        <v>7937</v>
      </c>
      <c r="H17" s="23" t="s">
        <v>81</v>
      </c>
      <c r="I17" s="8" t="s">
        <v>29</v>
      </c>
    </row>
    <row r="18" spans="1:9" s="15" customFormat="1" ht="46.5" customHeight="1">
      <c r="A18" s="5" t="s">
        <v>10</v>
      </c>
      <c r="B18" s="16" t="s">
        <v>11</v>
      </c>
      <c r="C18" s="12"/>
      <c r="D18" s="8"/>
      <c r="E18" s="6">
        <f>E19+E20</f>
        <v>383872</v>
      </c>
      <c r="F18" s="6">
        <f>F19+F20</f>
        <v>8970</v>
      </c>
      <c r="G18" s="6">
        <f>G19+G20</f>
        <v>11345</v>
      </c>
      <c r="H18" s="12"/>
      <c r="I18" s="14"/>
    </row>
    <row r="19" spans="1:9" s="21" customFormat="1" ht="70.5" customHeight="1">
      <c r="A19" s="7">
        <v>12</v>
      </c>
      <c r="B19" s="12" t="s">
        <v>57</v>
      </c>
      <c r="C19" s="12" t="s">
        <v>58</v>
      </c>
      <c r="D19" s="8" t="s">
        <v>12</v>
      </c>
      <c r="E19" s="13">
        <v>2375</v>
      </c>
      <c r="F19" s="13">
        <v>0</v>
      </c>
      <c r="G19" s="13">
        <v>2375</v>
      </c>
      <c r="H19" s="23" t="s">
        <v>23</v>
      </c>
      <c r="I19" s="14" t="s">
        <v>30</v>
      </c>
    </row>
    <row r="20" spans="1:9" s="21" customFormat="1" ht="111.75" customHeight="1">
      <c r="A20" s="7">
        <v>13</v>
      </c>
      <c r="B20" s="12" t="s">
        <v>60</v>
      </c>
      <c r="C20" s="12" t="s">
        <v>61</v>
      </c>
      <c r="D20" s="8" t="s">
        <v>86</v>
      </c>
      <c r="E20" s="13">
        <v>381497</v>
      </c>
      <c r="F20" s="13">
        <v>8970</v>
      </c>
      <c r="G20" s="13">
        <v>8970</v>
      </c>
      <c r="H20" s="23" t="s">
        <v>84</v>
      </c>
      <c r="I20" s="8" t="s">
        <v>29</v>
      </c>
    </row>
    <row r="21" spans="1:9" s="22" customFormat="1" ht="48.75" customHeight="1">
      <c r="A21" s="5" t="s">
        <v>13</v>
      </c>
      <c r="B21" s="16" t="s">
        <v>59</v>
      </c>
      <c r="C21" s="12"/>
      <c r="D21" s="8"/>
      <c r="E21" s="6">
        <f>E22</f>
        <v>381497</v>
      </c>
      <c r="F21" s="24">
        <f>F22</f>
        <v>44600</v>
      </c>
      <c r="G21" s="24">
        <f>G22</f>
        <v>44600</v>
      </c>
      <c r="H21" s="23" t="s">
        <v>31</v>
      </c>
      <c r="I21" s="8"/>
    </row>
    <row r="22" spans="1:9" s="15" customFormat="1" ht="123.75" customHeight="1">
      <c r="A22" s="7">
        <v>14</v>
      </c>
      <c r="B22" s="12" t="s">
        <v>60</v>
      </c>
      <c r="C22" s="12" t="s">
        <v>61</v>
      </c>
      <c r="D22" s="8" t="s">
        <v>62</v>
      </c>
      <c r="E22" s="25">
        <v>381497</v>
      </c>
      <c r="F22" s="25">
        <v>44600</v>
      </c>
      <c r="G22" s="25">
        <v>44600</v>
      </c>
      <c r="H22" s="23" t="s">
        <v>84</v>
      </c>
      <c r="I22" s="8" t="s">
        <v>29</v>
      </c>
    </row>
    <row r="23" spans="1:9" s="21" customFormat="1" ht="49.5" customHeight="1">
      <c r="A23" s="5" t="s">
        <v>15</v>
      </c>
      <c r="B23" s="16" t="s">
        <v>16</v>
      </c>
      <c r="C23" s="12"/>
      <c r="D23" s="8"/>
      <c r="E23" s="6">
        <f>E24</f>
        <v>48522</v>
      </c>
      <c r="F23" s="24">
        <f>F24</f>
        <v>45999</v>
      </c>
      <c r="G23" s="24">
        <f>G24</f>
        <v>45999</v>
      </c>
      <c r="H23" s="23"/>
      <c r="I23" s="8"/>
    </row>
    <row r="24" spans="1:9" s="21" customFormat="1" ht="68.25" customHeight="1">
      <c r="A24" s="7">
        <v>15</v>
      </c>
      <c r="B24" s="12" t="s">
        <v>63</v>
      </c>
      <c r="C24" s="12" t="s">
        <v>17</v>
      </c>
      <c r="D24" s="8" t="s">
        <v>64</v>
      </c>
      <c r="E24" s="25">
        <v>48522</v>
      </c>
      <c r="F24" s="13">
        <v>45999</v>
      </c>
      <c r="G24" s="13">
        <v>45999</v>
      </c>
      <c r="H24" s="23" t="s">
        <v>72</v>
      </c>
      <c r="I24" s="14" t="s">
        <v>30</v>
      </c>
    </row>
    <row r="25" spans="1:9" s="11" customFormat="1" ht="51.75" customHeight="1">
      <c r="A25" s="5" t="s">
        <v>22</v>
      </c>
      <c r="B25" s="16" t="s">
        <v>8</v>
      </c>
      <c r="C25" s="16"/>
      <c r="D25" s="4"/>
      <c r="E25" s="6">
        <f>E26</f>
        <v>12376</v>
      </c>
      <c r="F25" s="6">
        <f>F26</f>
        <v>0</v>
      </c>
      <c r="G25" s="6">
        <f>G26</f>
        <v>12376</v>
      </c>
      <c r="H25" s="16"/>
      <c r="I25" s="17"/>
    </row>
    <row r="26" spans="1:12" s="21" customFormat="1" ht="131.25" customHeight="1">
      <c r="A26" s="7">
        <v>16</v>
      </c>
      <c r="B26" s="12" t="s">
        <v>65</v>
      </c>
      <c r="C26" s="12" t="s">
        <v>66</v>
      </c>
      <c r="D26" s="8" t="s">
        <v>67</v>
      </c>
      <c r="E26" s="13">
        <v>12376</v>
      </c>
      <c r="F26" s="13">
        <v>0</v>
      </c>
      <c r="G26" s="13">
        <v>12376</v>
      </c>
      <c r="H26" s="23" t="s">
        <v>82</v>
      </c>
      <c r="I26" s="8" t="s">
        <v>29</v>
      </c>
      <c r="L26" s="21" t="s">
        <v>31</v>
      </c>
    </row>
    <row r="27" spans="1:9" s="15" customFormat="1" ht="50.25" customHeight="1">
      <c r="A27" s="5" t="s">
        <v>24</v>
      </c>
      <c r="B27" s="16" t="s">
        <v>14</v>
      </c>
      <c r="C27" s="12"/>
      <c r="D27" s="8"/>
      <c r="E27" s="6">
        <f>SUM(E28:E30)</f>
        <v>138395</v>
      </c>
      <c r="F27" s="6">
        <f>SUM(F28:F30)</f>
        <v>6572</v>
      </c>
      <c r="G27" s="6">
        <f>SUM(G28:G30)</f>
        <v>51375</v>
      </c>
      <c r="H27" s="12" t="s">
        <v>31</v>
      </c>
      <c r="I27" s="14"/>
    </row>
    <row r="28" spans="1:9" s="21" customFormat="1" ht="83.25" customHeight="1">
      <c r="A28" s="7">
        <v>17</v>
      </c>
      <c r="B28" s="12" t="s">
        <v>68</v>
      </c>
      <c r="C28" s="12" t="s">
        <v>69</v>
      </c>
      <c r="D28" s="8" t="s">
        <v>70</v>
      </c>
      <c r="E28" s="13">
        <v>35657</v>
      </c>
      <c r="F28" s="13">
        <v>0</v>
      </c>
      <c r="G28" s="13">
        <v>35657</v>
      </c>
      <c r="H28" s="23" t="s">
        <v>23</v>
      </c>
      <c r="I28" s="14" t="s">
        <v>30</v>
      </c>
    </row>
    <row r="29" spans="1:9" s="21" customFormat="1" ht="129" customHeight="1">
      <c r="A29" s="7">
        <v>18</v>
      </c>
      <c r="B29" s="12" t="s">
        <v>87</v>
      </c>
      <c r="C29" s="12" t="s">
        <v>88</v>
      </c>
      <c r="D29" s="8" t="s">
        <v>89</v>
      </c>
      <c r="E29" s="13">
        <v>96166</v>
      </c>
      <c r="F29" s="13">
        <v>0</v>
      </c>
      <c r="G29" s="13">
        <v>9146</v>
      </c>
      <c r="H29" s="23" t="s">
        <v>90</v>
      </c>
      <c r="I29" s="8" t="s">
        <v>29</v>
      </c>
    </row>
    <row r="30" spans="1:9" s="21" customFormat="1" ht="144" customHeight="1">
      <c r="A30" s="7">
        <v>19</v>
      </c>
      <c r="B30" s="12" t="s">
        <v>91</v>
      </c>
      <c r="C30" s="12" t="s">
        <v>55</v>
      </c>
      <c r="D30" s="8" t="s">
        <v>92</v>
      </c>
      <c r="E30" s="13">
        <v>6572</v>
      </c>
      <c r="F30" s="13">
        <v>6572</v>
      </c>
      <c r="G30" s="13">
        <v>6572</v>
      </c>
      <c r="H30" s="23" t="s">
        <v>76</v>
      </c>
      <c r="I30" s="8" t="s">
        <v>29</v>
      </c>
    </row>
    <row r="31" spans="1:9" s="30" customFormat="1" ht="74.25" customHeight="1">
      <c r="A31" s="28"/>
      <c r="B31" s="35" t="s">
        <v>85</v>
      </c>
      <c r="C31" s="36"/>
      <c r="D31" s="29"/>
      <c r="E31" s="32">
        <f>E3+E9+E11+E14+E18+E21+E23+E25+E27</f>
        <v>1186104</v>
      </c>
      <c r="F31" s="32">
        <f>F3+F9+F11+F14+F18+F21+F23+F25+F27</f>
        <v>157201</v>
      </c>
      <c r="G31" s="32">
        <f>G3+G9+G11+G14+G18+G21+G23+G25+G27</f>
        <v>287882</v>
      </c>
      <c r="H31" s="27" t="s">
        <v>31</v>
      </c>
      <c r="I31" s="8"/>
    </row>
    <row r="32" ht="18">
      <c r="G32" s="18" t="s">
        <v>31</v>
      </c>
    </row>
    <row r="33" ht="18">
      <c r="H33" s="19" t="s">
        <v>31</v>
      </c>
    </row>
    <row r="36" spans="5:6" ht="18">
      <c r="E36" s="33" t="s">
        <v>31</v>
      </c>
      <c r="F36" s="18" t="s">
        <v>31</v>
      </c>
    </row>
  </sheetData>
  <sheetProtection/>
  <mergeCells count="2">
    <mergeCell ref="A1:I1"/>
    <mergeCell ref="B31:C31"/>
  </mergeCells>
  <printOptions/>
  <pageMargins left="0.4" right="0.196850393700787" top="0.7" bottom="0.7" header="0" footer="0"/>
  <pageSetup horizontalDpi="600" verticalDpi="600" orientation="landscape" paperSize="9" scale="55" r:id="rId1"/>
  <headerFooter>
    <oddFooter>&amp;C&amp;"+,thường"&amp;16&amp;P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3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nguyen va Moi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Thị Thịnh</dc:creator>
  <cp:keywords/>
  <dc:description>Phát triển từ 040923 song chi tiết đất nông nghiệp, đất phi nông nghiệp cho tất vào một biểu tổng hợp.</dc:description>
  <cp:lastModifiedBy>Admin</cp:lastModifiedBy>
  <cp:lastPrinted>2022-05-17T02:09:23Z</cp:lastPrinted>
  <dcterms:created xsi:type="dcterms:W3CDTF">2003-09-10T03:10:32Z</dcterms:created>
  <dcterms:modified xsi:type="dcterms:W3CDTF">2022-05-19T07:23:05Z</dcterms:modified>
  <cp:category/>
  <cp:version/>
  <cp:contentType/>
  <cp:contentStatus/>
</cp:coreProperties>
</file>